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3" r:id="rId1"/>
  </sheets>
  <calcPr calcId="145621" iterate="1"/>
</workbook>
</file>

<file path=xl/calcChain.xml><?xml version="1.0" encoding="utf-8"?>
<calcChain xmlns="http://schemas.openxmlformats.org/spreadsheetml/2006/main">
  <c r="L30" i="3" l="1"/>
  <c r="K28" i="3" l="1"/>
  <c r="K24" i="3"/>
  <c r="K22" i="3"/>
  <c r="K20" i="3"/>
  <c r="K18" i="3"/>
  <c r="K16" i="3"/>
  <c r="K14" i="3"/>
  <c r="K12" i="3"/>
  <c r="K10" i="3"/>
  <c r="K8" i="3"/>
  <c r="K6" i="3"/>
  <c r="L29" i="3" l="1"/>
  <c r="L27" i="3"/>
  <c r="L25" i="3"/>
  <c r="L23" i="3"/>
  <c r="L21" i="3"/>
  <c r="L19" i="3"/>
  <c r="L17" i="3"/>
  <c r="L15" i="3"/>
  <c r="L13" i="3"/>
  <c r="L11" i="3"/>
  <c r="L9" i="3"/>
  <c r="L7" i="3"/>
</calcChain>
</file>

<file path=xl/sharedStrings.xml><?xml version="1.0" encoding="utf-8"?>
<sst xmlns="http://schemas.openxmlformats.org/spreadsheetml/2006/main" count="76" uniqueCount="51">
  <si>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</si>
  <si>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</si>
  <si>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</si>
  <si>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</si>
  <si>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</si>
  <si>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</si>
  <si>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</si>
  <si>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</si>
  <si>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</si>
  <si>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</si>
  <si>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</si>
  <si>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</si>
  <si>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</si>
  <si>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ИТОГО</t>
  </si>
  <si>
    <t>Крупа кукурузная</t>
  </si>
  <si>
    <t>Крупа гречневая</t>
  </si>
  <si>
    <t xml:space="preserve">Крупа  рис </t>
  </si>
  <si>
    <t>Горох колотый</t>
  </si>
  <si>
    <t>Крупа манная</t>
  </si>
  <si>
    <t>Крупа перловая</t>
  </si>
  <si>
    <t>Макаронные изделия</t>
  </si>
  <si>
    <t>Мука пшеничная</t>
  </si>
  <si>
    <t>Крупа ячневая</t>
  </si>
  <si>
    <t>Крупа пшеничная</t>
  </si>
  <si>
    <t>Овсяные хлопья геркулес</t>
  </si>
  <si>
    <t>4*</t>
  </si>
  <si>
    <t>5*</t>
  </si>
  <si>
    <t>ВСЕГО: начальная (максимальная) цена гражданско правового договора</t>
  </si>
  <si>
    <t>Дата составления сводной  таблицы    17.11.2015 года</t>
  </si>
  <si>
    <t>МБОУ "Гимназия""</t>
  </si>
  <si>
    <t>исх. № 522 от 12.11.2015г., вход. № 111 от 12.11.2015г.</t>
  </si>
  <si>
    <t>кг</t>
  </si>
  <si>
    <t xml:space="preserve">IV. Обоснование начальной (максимальной) цены гражданско-правового договора на поставку крупы, муки и макаронных изделий  </t>
  </si>
  <si>
    <t>Твердые сортоав пшеницы (группа А), обогащенные витаминами и минеральными веществами, с содержанием белка не менее 12г/100г, в ассортименте, без загрязнений и примисей, сорт высший, в соответствии ГОСТ 31743-2012, фасованные в прозрачные полиэтиленовые мешки не менее 0,5 кг и не более 5 кг, упаковка маркированная, без повреждений.</t>
  </si>
  <si>
    <t>Крупа пшённая (пшено)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</si>
  <si>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</si>
  <si>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</si>
  <si>
    <t>Дробленая, цвет белый с желтоватым оттенком, вкус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 без затхлого плесневого и других посторонних запахов, без зараженности, загрязнений и примесей, в соответствии ГОСТ 5784-60. Упаковка не более 600гр., маркированная, без повреждений.</t>
  </si>
  <si>
    <t>Шлифованный, круглый, высший сорт. 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ГОСТ Р 55289-2012. Упаковка не более 900 гр.,  маркированная, без повреждений.</t>
  </si>
  <si>
    <t>Высший сорт, цвет желтый разных оттенков,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ГОСТ 572-60. Упаковка не более 900 гр., маркированная, без повреждений.</t>
  </si>
  <si>
    <t>Шлифованный, весовой, цвет желтый. 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ГОСТ 6201-68. Упаковка не более 900 гр., маркированная, без повреждений.</t>
  </si>
  <si>
    <t>Весовая, марки МТ, цвет бело-желтый,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 в соответствии ГОСТ 7022-97. Упаковка  не более 900 гр., маркированная,без повреждений.</t>
  </si>
  <si>
    <t>Шлифованная, цвет зерна белый с  темными полосками ,имеет вкус свойствееный данному виду без кислого,горького и других посторонних привкусов, без зараженности, загрязнений и примисей, запах свойственный данному виду, без затхлого, плесневого и других посторонних запахов, в соответствии ГОСТ 5784-60. Упаковка не более 900 гр., маркированная, без повреждений.</t>
  </si>
  <si>
    <t>Геркулес. Высший сорт, запах свойственный данному виду, без посторонних запахов, не затхлый, не плесневый, вкус свойственный хлопьям, без посторонних привкусов не кислый, не горький, без зараженности, загрязнений и примесей, в соответствии ГОСТ 21149-93. Упаковка не более  900гр., маркированная, без повреждений.</t>
  </si>
  <si>
    <t>исх. № 515 от 12.11.2015г., вход. № 108 от 12.11.2015г.</t>
  </si>
  <si>
    <t xml:space="preserve">исх. № 516 от 12.11.2015г., вход. № 109 от 12.11.2015г. </t>
  </si>
  <si>
    <t xml:space="preserve">исх. № 517 от 12.11.2015г., вход. № 110 от 12.11.2015г </t>
  </si>
  <si>
    <t>Шлифованная, цвет белый и (или) желтый с оттенком,  без зараженности, загрязнений и примесей. Имеет запах свойственный кукурузной крупе не затхлый, не плесневый; имеет вкус свойственный кукурузной крупе не кислый, не горький, в соответствии ГОСТ 6002-69. Упаковка не более 900 гр., маркированная, без повреждений.</t>
  </si>
  <si>
    <t>Ядрица, первый сорт, цвет кремовый с желтоватым и (или) зеленоватым оттенком. 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примисей в соответствии ГОСТ 55290-2012. Упаковка не более 900 гр., маркированная, без повреждений.</t>
  </si>
  <si>
    <t>Высшего сорта, весовая, цвет белый и (или) белый с кремовым оттенком, запах свойственный данному виду, без затхлого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ГОСТ 52189-2003. Упаковка не менее 5 кг. и не более 10 кг.,  маркированная,без повреждений.</t>
  </si>
  <si>
    <t>Полтавская №1, цвет желтый разных оттенков, запах свойственный пшеничной крупе без посторонних запахов, не затхлый, не плесневый, вкус свойственный пшеничной крупе, без посторонних привкусов не кислый, не горький, без зараженности, загрязнений и примесей, в соответствии ГОСТ 276-60. Упаковка не более 600 гр., маркированная,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</si>
</sst>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2" fontId="10" fillId="2" borderId="0" xfId="0" applyNumberFormat="1" applyFont="1" applyFill="1" applyBorder="1" applyAlignment="1">
      <alignment horizontal="center"/>
    </xf>
    <xf numFmtId="0" fontId="13" fillId="2" borderId="0" xfId="0" applyFont="1" applyFill="1"/>
    <xf numFmtId="0" fontId="10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3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 applyAlignment="1"/>
    <xf numFmtId="0" fontId="14" fillId="0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12" fillId="0" borderId="0" xfId="0" applyFont="1" applyFill="1" applyAlignment="1"/>
    <xf numFmtId="0" fontId="3" fillId="0" borderId="0" xfId="0" applyFont="1" applyFill="1" applyAlignment="1"/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topLeftCell="A22" zoomScale="110" zoomScaleNormal="110" workbookViewId="0">
      <selection activeCell="C26" sqref="C26"/>
    </sheetView>
  </sheetViews>
  <sheetFormatPr defaultRowHeight="15" x14ac:dyDescent="0.25"/>
  <cols>
    <col min="1" max="1" width="4.7109375" style="1" customWidth="1"/>
    <col min="2" max="2" width="19.28515625" style="1" customWidth="1"/>
    <col min="3" max="3" width="58.140625" style="25" customWidth="1"/>
    <col min="4" max="4" width="7.140625" style="1" customWidth="1"/>
    <col min="5" max="5" width="7.42578125" style="1" customWidth="1"/>
    <col min="6" max="9" width="5.5703125" style="1" customWidth="1"/>
    <col min="10" max="10" width="5.5703125" style="1" hidden="1" customWidth="1"/>
    <col min="11" max="11" width="10" style="26" customWidth="1"/>
    <col min="12" max="12" width="11.42578125" style="1" customWidth="1"/>
    <col min="13" max="16384" width="9.140625" style="1"/>
  </cols>
  <sheetData>
    <row r="1" spans="1:12" ht="28.5" customHeight="1" x14ac:dyDescent="0.25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42" customFormat="1" ht="15.75" x14ac:dyDescent="0.25">
      <c r="A2" s="44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75" x14ac:dyDescent="0.25">
      <c r="A3" s="45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.75" customHeight="1" x14ac:dyDescent="0.25">
      <c r="A4" s="53" t="s">
        <v>0</v>
      </c>
      <c r="B4" s="54" t="s">
        <v>1</v>
      </c>
      <c r="C4" s="55" t="s">
        <v>2</v>
      </c>
      <c r="D4" s="54" t="s">
        <v>12</v>
      </c>
      <c r="E4" s="54" t="s">
        <v>3</v>
      </c>
      <c r="F4" s="54" t="s">
        <v>4</v>
      </c>
      <c r="G4" s="54"/>
      <c r="H4" s="54"/>
      <c r="I4" s="54"/>
      <c r="J4" s="54"/>
      <c r="K4" s="56" t="s">
        <v>8</v>
      </c>
      <c r="L4" s="54" t="s">
        <v>9</v>
      </c>
    </row>
    <row r="5" spans="1:12" ht="25.5" customHeight="1" x14ac:dyDescent="0.25">
      <c r="A5" s="53"/>
      <c r="B5" s="54"/>
      <c r="C5" s="55"/>
      <c r="D5" s="54"/>
      <c r="E5" s="54"/>
      <c r="F5" s="2" t="s">
        <v>5</v>
      </c>
      <c r="G5" s="2" t="s">
        <v>6</v>
      </c>
      <c r="H5" s="2" t="s">
        <v>7</v>
      </c>
      <c r="I5" s="2" t="s">
        <v>25</v>
      </c>
      <c r="J5" s="2" t="s">
        <v>26</v>
      </c>
      <c r="K5" s="56"/>
      <c r="L5" s="54"/>
    </row>
    <row r="6" spans="1:12" ht="64.5" customHeight="1" x14ac:dyDescent="0.25">
      <c r="A6" s="3">
        <v>1</v>
      </c>
      <c r="B6" s="4" t="s">
        <v>14</v>
      </c>
      <c r="C6" s="5" t="s">
        <v>47</v>
      </c>
      <c r="D6" s="28" t="s">
        <v>31</v>
      </c>
      <c r="E6" s="29">
        <v>29.4</v>
      </c>
      <c r="F6" s="9">
        <v>0</v>
      </c>
      <c r="G6" s="9">
        <v>60</v>
      </c>
      <c r="H6" s="9">
        <v>65</v>
      </c>
      <c r="I6" s="9">
        <v>64</v>
      </c>
      <c r="J6" s="9">
        <v>0</v>
      </c>
      <c r="K6" s="27">
        <f>(J6+I6+H6+G6+F6)/3</f>
        <v>63</v>
      </c>
      <c r="L6" s="2"/>
    </row>
    <row r="7" spans="1:12" x14ac:dyDescent="0.25">
      <c r="A7" s="48" t="s">
        <v>13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7">
        <f>K6*E6</f>
        <v>1852.1999999999998</v>
      </c>
    </row>
    <row r="8" spans="1:12" ht="75" customHeight="1" x14ac:dyDescent="0.25">
      <c r="A8" s="3">
        <v>2</v>
      </c>
      <c r="B8" s="4" t="s">
        <v>15</v>
      </c>
      <c r="C8" s="5" t="s">
        <v>48</v>
      </c>
      <c r="D8" s="28" t="s">
        <v>31</v>
      </c>
      <c r="E8" s="29">
        <v>90.4</v>
      </c>
      <c r="F8" s="9">
        <v>85</v>
      </c>
      <c r="G8" s="9">
        <v>75</v>
      </c>
      <c r="H8" s="9">
        <v>90</v>
      </c>
      <c r="I8" s="9">
        <v>62</v>
      </c>
      <c r="J8" s="9">
        <v>0</v>
      </c>
      <c r="K8" s="6">
        <f>(J8+I8+H8+G8+F8)/4</f>
        <v>78</v>
      </c>
      <c r="L8" s="2"/>
    </row>
    <row r="9" spans="1:12" x14ac:dyDescent="0.25">
      <c r="A9" s="48" t="s">
        <v>13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7">
        <f>K8*E8</f>
        <v>7051.2000000000007</v>
      </c>
    </row>
    <row r="10" spans="1:12" ht="65.25" customHeight="1" x14ac:dyDescent="0.25">
      <c r="A10" s="3">
        <v>3</v>
      </c>
      <c r="B10" s="4" t="s">
        <v>16</v>
      </c>
      <c r="C10" s="5" t="s">
        <v>38</v>
      </c>
      <c r="D10" s="28" t="s">
        <v>31</v>
      </c>
      <c r="E10" s="40">
        <v>158.4</v>
      </c>
      <c r="F10" s="9">
        <v>80</v>
      </c>
      <c r="G10" s="9">
        <v>80</v>
      </c>
      <c r="H10" s="9">
        <v>80</v>
      </c>
      <c r="I10" s="9">
        <v>80</v>
      </c>
      <c r="J10" s="9">
        <v>0</v>
      </c>
      <c r="K10" s="6">
        <f>(J10+I10+H10+G10+F10)/4</f>
        <v>80</v>
      </c>
      <c r="L10" s="2"/>
    </row>
    <row r="11" spans="1:12" x14ac:dyDescent="0.25">
      <c r="A11" s="48" t="s">
        <v>13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7">
        <f>K10*E10</f>
        <v>12672</v>
      </c>
    </row>
    <row r="12" spans="1:12" ht="67.5" customHeight="1" x14ac:dyDescent="0.25">
      <c r="A12" s="8">
        <v>4</v>
      </c>
      <c r="B12" s="4" t="s">
        <v>34</v>
      </c>
      <c r="C12" s="5" t="s">
        <v>39</v>
      </c>
      <c r="D12" s="28" t="s">
        <v>31</v>
      </c>
      <c r="E12" s="29">
        <v>40</v>
      </c>
      <c r="F12" s="9">
        <v>34</v>
      </c>
      <c r="G12" s="10">
        <v>50</v>
      </c>
      <c r="H12" s="10">
        <v>55</v>
      </c>
      <c r="I12" s="10">
        <v>61</v>
      </c>
      <c r="J12" s="10">
        <v>0</v>
      </c>
      <c r="K12" s="11">
        <f>(J12+I12+H12+G12+F12)/4</f>
        <v>50</v>
      </c>
      <c r="L12" s="12"/>
    </row>
    <row r="13" spans="1:12" x14ac:dyDescent="0.25">
      <c r="A13" s="50" t="s">
        <v>11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7">
        <f>K12*E12</f>
        <v>2000</v>
      </c>
    </row>
    <row r="14" spans="1:12" ht="72" x14ac:dyDescent="0.25">
      <c r="A14" s="8">
        <v>5</v>
      </c>
      <c r="B14" s="4" t="s">
        <v>17</v>
      </c>
      <c r="C14" s="5" t="s">
        <v>40</v>
      </c>
      <c r="D14" s="28" t="s">
        <v>31</v>
      </c>
      <c r="E14" s="29">
        <v>8</v>
      </c>
      <c r="F14" s="9">
        <v>34</v>
      </c>
      <c r="G14" s="10">
        <v>50</v>
      </c>
      <c r="H14" s="10">
        <v>55</v>
      </c>
      <c r="I14" s="10">
        <v>53</v>
      </c>
      <c r="J14" s="10">
        <v>0</v>
      </c>
      <c r="K14" s="11">
        <f>(J14+I14+H14+G14+F14)/4</f>
        <v>48</v>
      </c>
      <c r="L14" s="12"/>
    </row>
    <row r="15" spans="1:12" x14ac:dyDescent="0.25">
      <c r="A15" s="50" t="s">
        <v>11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7">
        <f>K14*E14</f>
        <v>384</v>
      </c>
    </row>
    <row r="16" spans="1:12" ht="62.25" customHeight="1" x14ac:dyDescent="0.25">
      <c r="A16" s="13">
        <v>6</v>
      </c>
      <c r="B16" s="4" t="s">
        <v>18</v>
      </c>
      <c r="C16" s="5" t="s">
        <v>41</v>
      </c>
      <c r="D16" s="28" t="s">
        <v>31</v>
      </c>
      <c r="E16" s="40">
        <v>49</v>
      </c>
      <c r="F16" s="10">
        <v>36</v>
      </c>
      <c r="G16" s="10">
        <v>55</v>
      </c>
      <c r="H16" s="10">
        <v>55</v>
      </c>
      <c r="I16" s="10">
        <v>62</v>
      </c>
      <c r="J16" s="10">
        <v>0</v>
      </c>
      <c r="K16" s="14">
        <f>(J16+I16+H16+G16+F16)/4</f>
        <v>52</v>
      </c>
      <c r="L16" s="7"/>
    </row>
    <row r="17" spans="1:12" x14ac:dyDescent="0.25">
      <c r="A17" s="15" t="s">
        <v>13</v>
      </c>
      <c r="B17" s="15"/>
      <c r="C17" s="16"/>
      <c r="D17" s="15"/>
      <c r="E17" s="15"/>
      <c r="F17" s="15"/>
      <c r="G17" s="15"/>
      <c r="H17" s="15"/>
      <c r="I17" s="15"/>
      <c r="J17" s="15"/>
      <c r="K17" s="17"/>
      <c r="L17" s="7">
        <f>K16*E16</f>
        <v>2548</v>
      </c>
    </row>
    <row r="18" spans="1:12" ht="75.75" customHeight="1" x14ac:dyDescent="0.25">
      <c r="A18" s="13">
        <v>7</v>
      </c>
      <c r="B18" s="4" t="s">
        <v>19</v>
      </c>
      <c r="C18" s="5" t="s">
        <v>42</v>
      </c>
      <c r="D18" s="28" t="s">
        <v>31</v>
      </c>
      <c r="E18" s="29">
        <v>8</v>
      </c>
      <c r="F18" s="10">
        <v>0</v>
      </c>
      <c r="G18" s="10">
        <v>40</v>
      </c>
      <c r="H18" s="10">
        <v>50</v>
      </c>
      <c r="I18" s="10">
        <v>45</v>
      </c>
      <c r="J18" s="10">
        <v>0</v>
      </c>
      <c r="K18" s="14">
        <f>(J18+I18+H18+G18+F18)/3</f>
        <v>45</v>
      </c>
      <c r="L18" s="7"/>
    </row>
    <row r="19" spans="1:12" x14ac:dyDescent="0.25">
      <c r="A19" s="50" t="s">
        <v>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7">
        <f>K18*E18</f>
        <v>360</v>
      </c>
    </row>
    <row r="20" spans="1:12" ht="66" customHeight="1" x14ac:dyDescent="0.25">
      <c r="A20" s="13">
        <v>8</v>
      </c>
      <c r="B20" s="4" t="s">
        <v>20</v>
      </c>
      <c r="C20" s="5" t="s">
        <v>33</v>
      </c>
      <c r="D20" s="28" t="s">
        <v>31</v>
      </c>
      <c r="E20" s="29">
        <v>200</v>
      </c>
      <c r="F20" s="10">
        <v>36</v>
      </c>
      <c r="G20" s="10">
        <v>40</v>
      </c>
      <c r="H20" s="10">
        <v>45</v>
      </c>
      <c r="I20" s="10">
        <v>39</v>
      </c>
      <c r="J20" s="10">
        <v>0</v>
      </c>
      <c r="K20" s="14">
        <f>(J20+I20+H20+G20+F20)/4</f>
        <v>40</v>
      </c>
      <c r="L20" s="7"/>
    </row>
    <row r="21" spans="1:12" x14ac:dyDescent="0.25">
      <c r="A21" s="50" t="s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7">
        <f>K20*E20</f>
        <v>8000</v>
      </c>
    </row>
    <row r="22" spans="1:12" ht="75.75" customHeight="1" x14ac:dyDescent="0.25">
      <c r="A22" s="13">
        <v>9</v>
      </c>
      <c r="B22" s="4" t="s">
        <v>21</v>
      </c>
      <c r="C22" s="5" t="s">
        <v>49</v>
      </c>
      <c r="D22" s="28" t="s">
        <v>31</v>
      </c>
      <c r="E22" s="29">
        <v>180</v>
      </c>
      <c r="F22" s="10">
        <v>36</v>
      </c>
      <c r="G22" s="10">
        <v>35</v>
      </c>
      <c r="H22" s="10">
        <v>39</v>
      </c>
      <c r="I22" s="10">
        <v>30</v>
      </c>
      <c r="J22" s="10">
        <v>0</v>
      </c>
      <c r="K22" s="14">
        <f>(J22+I22+H22+G22+F22)/4</f>
        <v>35</v>
      </c>
      <c r="L22" s="7"/>
    </row>
    <row r="23" spans="1:12" x14ac:dyDescent="0.25">
      <c r="A23" s="18" t="s">
        <v>13</v>
      </c>
      <c r="B23" s="18"/>
      <c r="C23" s="19"/>
      <c r="D23" s="18"/>
      <c r="E23" s="18"/>
      <c r="F23" s="18"/>
      <c r="G23" s="18"/>
      <c r="H23" s="18"/>
      <c r="I23" s="18"/>
      <c r="J23" s="18"/>
      <c r="K23" s="20"/>
      <c r="L23" s="7">
        <f>K22*E22</f>
        <v>6300</v>
      </c>
    </row>
    <row r="24" spans="1:12" ht="75" customHeight="1" x14ac:dyDescent="0.25">
      <c r="A24" s="13">
        <v>10</v>
      </c>
      <c r="B24" s="4" t="s">
        <v>22</v>
      </c>
      <c r="C24" s="5" t="s">
        <v>37</v>
      </c>
      <c r="D24" s="28" t="s">
        <v>31</v>
      </c>
      <c r="E24" s="29">
        <v>27</v>
      </c>
      <c r="F24" s="10">
        <v>30</v>
      </c>
      <c r="G24" s="10">
        <v>40</v>
      </c>
      <c r="H24" s="10">
        <v>50</v>
      </c>
      <c r="I24" s="10">
        <v>40</v>
      </c>
      <c r="J24" s="10">
        <v>0</v>
      </c>
      <c r="K24" s="14">
        <f>(J24+I24+H24+G24+F24)/4</f>
        <v>40</v>
      </c>
      <c r="L24" s="7"/>
    </row>
    <row r="25" spans="1:12" x14ac:dyDescent="0.25">
      <c r="A25" s="50" t="s">
        <v>13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7">
        <f>K24*E24</f>
        <v>1080</v>
      </c>
    </row>
    <row r="26" spans="1:12" ht="62.25" customHeight="1" x14ac:dyDescent="0.25">
      <c r="A26" s="13">
        <v>11</v>
      </c>
      <c r="B26" s="4" t="s">
        <v>23</v>
      </c>
      <c r="C26" s="5" t="s">
        <v>50</v>
      </c>
      <c r="D26" s="28" t="s">
        <v>31</v>
      </c>
      <c r="E26" s="29">
        <v>24</v>
      </c>
      <c r="F26" s="10">
        <v>30</v>
      </c>
      <c r="G26" s="10">
        <v>55</v>
      </c>
      <c r="H26" s="10">
        <v>50</v>
      </c>
      <c r="I26" s="10">
        <v>65</v>
      </c>
      <c r="J26" s="10">
        <v>0</v>
      </c>
      <c r="K26" s="14">
        <v>50</v>
      </c>
      <c r="L26" s="7"/>
    </row>
    <row r="27" spans="1:12" x14ac:dyDescent="0.25">
      <c r="A27" s="50" t="s">
        <v>13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7">
        <f>K26*E26</f>
        <v>1200</v>
      </c>
    </row>
    <row r="28" spans="1:12" ht="63" customHeight="1" x14ac:dyDescent="0.25">
      <c r="A28" s="13">
        <v>12</v>
      </c>
      <c r="B28" s="4" t="s">
        <v>24</v>
      </c>
      <c r="C28" s="5" t="s">
        <v>43</v>
      </c>
      <c r="D28" s="28" t="s">
        <v>31</v>
      </c>
      <c r="E28" s="29">
        <v>24</v>
      </c>
      <c r="F28" s="10">
        <v>0</v>
      </c>
      <c r="G28" s="10">
        <v>45</v>
      </c>
      <c r="H28" s="10">
        <v>50</v>
      </c>
      <c r="I28" s="10">
        <v>40</v>
      </c>
      <c r="J28" s="10">
        <v>0</v>
      </c>
      <c r="K28" s="14">
        <f>(J28+I28+H28+G28+F28)/3</f>
        <v>45</v>
      </c>
      <c r="L28" s="7"/>
    </row>
    <row r="29" spans="1:12" x14ac:dyDescent="0.25">
      <c r="A29" s="51" t="s">
        <v>13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7">
        <f>K28*E28</f>
        <v>1080</v>
      </c>
    </row>
    <row r="30" spans="1:12" x14ac:dyDescent="0.25">
      <c r="A30" s="51" t="s">
        <v>27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21">
        <f>SUM(L6:L29)</f>
        <v>44527.4</v>
      </c>
    </row>
    <row r="31" spans="1:12" x14ac:dyDescent="0.25">
      <c r="A31" s="22"/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4"/>
    </row>
    <row r="32" spans="1:12" ht="15.75" x14ac:dyDescent="0.25">
      <c r="A32" s="30" t="s">
        <v>5</v>
      </c>
      <c r="B32" s="31" t="s">
        <v>44</v>
      </c>
      <c r="C32" s="32"/>
      <c r="D32" s="33"/>
      <c r="E32" s="33"/>
      <c r="F32" s="33"/>
    </row>
    <row r="33" spans="1:6" ht="15.75" x14ac:dyDescent="0.25">
      <c r="A33" s="30" t="s">
        <v>6</v>
      </c>
      <c r="B33" s="31" t="s">
        <v>45</v>
      </c>
      <c r="C33" s="32"/>
      <c r="D33" s="33"/>
      <c r="E33" s="33"/>
      <c r="F33" s="33"/>
    </row>
    <row r="34" spans="1:6" ht="15.75" x14ac:dyDescent="0.25">
      <c r="A34" s="30" t="s">
        <v>7</v>
      </c>
      <c r="B34" s="31" t="s">
        <v>46</v>
      </c>
      <c r="C34" s="32"/>
      <c r="D34" s="33"/>
      <c r="E34" s="33"/>
      <c r="F34" s="33"/>
    </row>
    <row r="35" spans="1:6" ht="15.75" x14ac:dyDescent="0.25">
      <c r="A35" s="30" t="s">
        <v>25</v>
      </c>
      <c r="B35" s="31" t="s">
        <v>30</v>
      </c>
      <c r="C35" s="32"/>
      <c r="D35" s="33"/>
      <c r="E35" s="33"/>
      <c r="F35" s="33"/>
    </row>
    <row r="36" spans="1:6" ht="15.75" x14ac:dyDescent="0.25">
      <c r="A36" s="34"/>
      <c r="B36" s="35"/>
      <c r="C36" s="32"/>
      <c r="D36" s="33"/>
      <c r="E36" s="33"/>
      <c r="F36" s="33"/>
    </row>
    <row r="37" spans="1:6" ht="15.75" x14ac:dyDescent="0.25">
      <c r="A37" s="46" t="s">
        <v>29</v>
      </c>
      <c r="B37" s="47"/>
      <c r="C37" s="36"/>
      <c r="D37" s="33"/>
      <c r="E37" s="33"/>
      <c r="F37" s="33"/>
    </row>
    <row r="38" spans="1:6" ht="15.75" x14ac:dyDescent="0.25">
      <c r="A38" s="46" t="s">
        <v>10</v>
      </c>
      <c r="B38" s="47"/>
      <c r="C38" s="47"/>
      <c r="D38" s="47"/>
      <c r="E38" s="47"/>
      <c r="F38" s="47"/>
    </row>
    <row r="39" spans="1:6" ht="15.75" x14ac:dyDescent="0.25">
      <c r="A39" s="37" t="s">
        <v>28</v>
      </c>
      <c r="B39" s="38"/>
      <c r="C39" s="36"/>
      <c r="D39" s="39"/>
      <c r="E39" s="39"/>
      <c r="F39" s="39"/>
    </row>
    <row r="40" spans="1:6" ht="48" customHeight="1" x14ac:dyDescent="0.25"/>
    <row r="42" spans="1:6" ht="48" customHeight="1" x14ac:dyDescent="0.25"/>
    <row r="44" spans="1:6" ht="40.5" customHeight="1" x14ac:dyDescent="0.25"/>
    <row r="50" ht="48.75" customHeight="1" x14ac:dyDescent="0.25"/>
    <row r="52" ht="45" customHeight="1" x14ac:dyDescent="0.25"/>
    <row r="54" ht="120" customHeight="1" x14ac:dyDescent="0.25"/>
    <row r="56" ht="85.5" customHeight="1" x14ac:dyDescent="0.25"/>
    <row r="64" ht="38.25" customHeight="1" x14ac:dyDescent="0.25"/>
    <row r="70" ht="41.25" customHeight="1" x14ac:dyDescent="0.25"/>
    <row r="72" ht="37.5" customHeight="1" x14ac:dyDescent="0.25"/>
    <row r="80" ht="72" customHeight="1" x14ac:dyDescent="0.25"/>
    <row r="106" ht="38.25" customHeight="1" x14ac:dyDescent="0.25"/>
    <row r="108" ht="38.25" customHeight="1" x14ac:dyDescent="0.25"/>
    <row r="120" ht="40.5" customHeight="1" x14ac:dyDescent="0.25"/>
    <row r="122" ht="48" customHeight="1" x14ac:dyDescent="0.25"/>
    <row r="124" ht="60" customHeight="1" x14ac:dyDescent="0.25"/>
    <row r="128" ht="30.75" customHeight="1" x14ac:dyDescent="0.25"/>
    <row r="129" ht="31.5" customHeight="1" x14ac:dyDescent="0.25"/>
    <row r="130" ht="31.5" customHeight="1" x14ac:dyDescent="0.25"/>
    <row r="131" ht="31.5" customHeight="1" x14ac:dyDescent="0.25"/>
    <row r="132" ht="33" customHeight="1" x14ac:dyDescent="0.25"/>
  </sheetData>
  <mergeCells count="22">
    <mergeCell ref="A1:L1"/>
    <mergeCell ref="A4:A5"/>
    <mergeCell ref="B4:B5"/>
    <mergeCell ref="C4:C5"/>
    <mergeCell ref="D4:D5"/>
    <mergeCell ref="E4:E5"/>
    <mergeCell ref="K4:K5"/>
    <mergeCell ref="L4:L5"/>
    <mergeCell ref="F4:J4"/>
    <mergeCell ref="A38:F38"/>
    <mergeCell ref="A11:K11"/>
    <mergeCell ref="A9:K9"/>
    <mergeCell ref="A7:K7"/>
    <mergeCell ref="A21:K21"/>
    <mergeCell ref="A37:B37"/>
    <mergeCell ref="A30:K30"/>
    <mergeCell ref="A19:K19"/>
    <mergeCell ref="A25:K25"/>
    <mergeCell ref="A29:K29"/>
    <mergeCell ref="A27:K27"/>
    <mergeCell ref="A13:K13"/>
    <mergeCell ref="A15:K15"/>
  </mergeCells>
  <phoneticPr fontId="1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2015-12-03T05:41:22Z</cp:lastPrinted>
  <dcterms:created xsi:type="dcterms:W3CDTF">2014-02-14T07:05:08Z</dcterms:created>
  <dcterms:modified xsi:type="dcterms:W3CDTF">2015-12-04T04:14:47Z</dcterms:modified>
</cp:coreProperties>
</file>